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30" yWindow="0" windowWidth="28800" windowHeight="7230"/>
  </bookViews>
  <sheets>
    <sheet name="Olney Central Overview" sheetId="1" r:id="rId1"/>
  </sheets>
  <definedNames>
    <definedName name="_xlnm.Print_Area" localSheetId="0">'Olney Central Overview'!$A$4:$FM$41</definedName>
    <definedName name="_xlnm.Print_Titles" localSheetId="0">'Olney Central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K14" i="1"/>
  <c r="FJ14" i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W34" i="1"/>
  <c r="EV34" i="1"/>
  <c r="EX33" i="1"/>
  <c r="EY33" i="1" s="1"/>
  <c r="EW33" i="1"/>
  <c r="EV33" i="1"/>
  <c r="EX32" i="1"/>
  <c r="EY32" i="1" s="1"/>
  <c r="EW32" i="1"/>
  <c r="EV32" i="1"/>
  <c r="EX31" i="1"/>
  <c r="EY31" i="1" s="1"/>
  <c r="EW31" i="1"/>
  <c r="EV31" i="1"/>
  <c r="ER31" i="1"/>
  <c r="ES31" i="1" s="1"/>
  <c r="EQ31" i="1"/>
  <c r="EP31" i="1"/>
  <c r="EX30" i="1"/>
  <c r="EY30" i="1" s="1"/>
  <c r="EW30" i="1"/>
  <c r="EV30" i="1"/>
  <c r="EX29" i="1"/>
  <c r="EY29" i="1" s="1"/>
  <c r="EW29" i="1"/>
  <c r="EV29" i="1"/>
  <c r="ET29" i="1"/>
  <c r="EU29" i="1" s="1"/>
  <c r="ES29" i="1"/>
  <c r="ER29" i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Q11" i="1"/>
  <c r="EP11" i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EZ15" i="1"/>
  <c r="FL15" i="1"/>
  <c r="EN13" i="1"/>
  <c r="EO13" i="1" s="1"/>
  <c r="FH13" i="1"/>
  <c r="FI13" i="1" s="1"/>
  <c r="EV13" i="1"/>
  <c r="EW13" i="1" s="1"/>
  <c r="EO12" i="1"/>
  <c r="FL12" i="1"/>
  <c r="EZ12" i="1"/>
  <c r="EO11" i="1"/>
  <c r="FL11" i="1"/>
  <c r="EZ11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EB13" i="1" l="1"/>
  <c r="EC13" i="1" s="1"/>
  <c r="EC16" i="1"/>
  <c r="DQ14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P31" i="1"/>
  <c r="DQ16" i="1"/>
  <c r="DQ15" i="1"/>
  <c r="DE14" i="1"/>
  <c r="DQ11" i="1" l="1"/>
  <c r="DQ13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CS14" i="1"/>
  <c r="DE16" i="1"/>
  <c r="DE15" i="1"/>
  <c r="DD13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S15" i="1" s="1"/>
  <c r="CN13" i="1"/>
  <c r="CR13" i="1" s="1"/>
  <c r="CR12" i="1"/>
  <c r="CS12" i="1" s="1"/>
  <c r="CR11" i="1"/>
  <c r="CS11" i="1" l="1"/>
  <c r="CS13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T29" i="1" l="1"/>
  <c r="BT31" i="1"/>
  <c r="BU16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31" i="1" l="1"/>
  <c r="BH29" i="1"/>
  <c r="AV32" i="1"/>
  <c r="AV14" i="1"/>
  <c r="BH16" i="1"/>
  <c r="BH15" i="1"/>
  <c r="BD13" i="1"/>
  <c r="BH12" i="1"/>
  <c r="BH11" i="1"/>
  <c r="BH13" i="1" l="1"/>
  <c r="BI12" i="1"/>
  <c r="BI15" i="1"/>
  <c r="BI16" i="1"/>
  <c r="AW14" i="1"/>
  <c r="BI11" i="1"/>
  <c r="BI13" i="1" l="1"/>
  <c r="AJ32" i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K16" i="1" s="1"/>
  <c r="AJ15" i="1"/>
  <c r="AK15" i="1" s="1"/>
  <c r="AJ13" i="1"/>
  <c r="AJ12" i="1"/>
  <c r="AK12" i="1" s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L14" i="1"/>
  <c r="M14" i="1" s="1"/>
  <c r="L13" i="1"/>
  <c r="L12" i="1"/>
  <c r="L11" i="1"/>
  <c r="T31" i="1"/>
  <c r="X31" i="1" s="1"/>
  <c r="H31" i="1"/>
  <c r="L31" i="1" s="1"/>
  <c r="M13" i="1" s="1"/>
  <c r="T29" i="1"/>
  <c r="X29" i="1" s="1"/>
  <c r="H29" i="1"/>
  <c r="L29" i="1" s="1"/>
  <c r="M11" i="1" s="1"/>
  <c r="M12" i="1" l="1"/>
  <c r="Y12" i="1"/>
  <c r="Y16" i="1"/>
  <c r="AW16" i="1"/>
  <c r="AW15" i="1"/>
  <c r="AW13" i="1"/>
  <c r="AW12" i="1"/>
  <c r="AW11" i="1"/>
  <c r="M16" i="1"/>
  <c r="AK11" i="1"/>
  <c r="Y11" i="1"/>
  <c r="M15" i="1"/>
  <c r="Y13" i="1"/>
  <c r="AK13" i="1" l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<sst xmlns="http://schemas.openxmlformats.org/spreadsheetml/2006/main" count="886" uniqueCount="57">
  <si>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</si>
  <si>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</si>
  <si>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</si>
  <si>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</si>
  <si>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</si>
  <si>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</si>
  <si>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</si>
  <si>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</si>
  <si>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</si>
  <si>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</si>
  <si>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</si>
  <si>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</si>
  <si>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</si>
  <si>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</si>
  <si>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</si>
  <si>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</si>
  <si>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</si>
  <si>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</si>
  <si>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</si>
  <si>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</si>
  <si>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</si>
  <si>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</si>
  <si>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Olney Central College</t>
  </si>
  <si>
    <t>Olney Central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</si>
  <si>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</si>
  <si>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</si>
  <si>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</si>
  <si>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</si>
  <si>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</si>
  <si>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</si>
  <si>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</si>
  <si>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</si>
  <si>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</si>
  <si>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</si>
  <si>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</si>
  <si>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</si>
  <si>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</si>
  <si>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</si>
  <si>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</si>
  <si>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</si>
  <si>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Olney Central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</si>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</sst>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17</v>
      </c>
      <c r="C11" s="12"/>
      <c r="D11" s="14">
        <v>4</v>
      </c>
      <c r="E11" s="12"/>
      <c r="F11" s="14">
        <v>283</v>
      </c>
      <c r="G11" s="12"/>
      <c r="H11" s="14">
        <v>304</v>
      </c>
      <c r="I11" s="14"/>
      <c r="J11" s="14">
        <v>366</v>
      </c>
      <c r="K11" s="12"/>
      <c r="L11" s="59">
        <f>H11/J11</f>
        <v>0.8306010928961749</v>
      </c>
      <c r="M11" s="15">
        <f t="shared" ref="M11:M16" si="0">L11-L29</f>
        <v>0.13421961805705684</v>
      </c>
      <c r="N11" s="14">
        <v>60</v>
      </c>
      <c r="O11" s="12"/>
      <c r="P11" s="14">
        <v>6</v>
      </c>
      <c r="Q11" s="12"/>
      <c r="R11" s="14">
        <v>390</v>
      </c>
      <c r="S11" s="12"/>
      <c r="T11" s="14">
        <v>456</v>
      </c>
      <c r="U11" s="14"/>
      <c r="V11" s="14">
        <v>541</v>
      </c>
      <c r="W11" s="12"/>
      <c r="X11" s="59">
        <f t="shared" ref="X11:X16" si="1">T11/V11</f>
        <v>0.84288354898336415</v>
      </c>
      <c r="Y11" s="15">
        <f t="shared" ref="Y11:Y16" si="2">X11-X29</f>
        <v>0.10568971384874759</v>
      </c>
      <c r="Z11" s="13">
        <v>64</v>
      </c>
      <c r="AA11" s="13"/>
      <c r="AB11" s="13">
        <v>6</v>
      </c>
      <c r="AC11" s="13"/>
      <c r="AD11" s="13">
        <v>463</v>
      </c>
      <c r="AE11" s="13"/>
      <c r="AF11" s="13">
        <v>533</v>
      </c>
      <c r="AG11" s="13"/>
      <c r="AH11" s="13">
        <v>602</v>
      </c>
      <c r="AI11" s="13"/>
      <c r="AJ11" s="59">
        <f t="shared" ref="AJ11:AJ16" si="3">AF11/AH11</f>
        <v>0.88538205980066442</v>
      </c>
      <c r="AK11" s="15">
        <f>AJ11-AJ29</f>
        <v>9.5556811841687295E-2</v>
      </c>
      <c r="AL11" s="14">
        <v>44</v>
      </c>
      <c r="AM11" s="14"/>
      <c r="AN11" s="14">
        <v>5</v>
      </c>
      <c r="AO11" s="14"/>
      <c r="AP11" s="14">
        <v>457</v>
      </c>
      <c r="AQ11" s="14"/>
      <c r="AR11" s="14">
        <v>506</v>
      </c>
      <c r="AS11" s="14"/>
      <c r="AT11" s="14">
        <v>552</v>
      </c>
      <c r="AU11" s="15"/>
      <c r="AV11" s="59">
        <f t="shared" ref="AV11:AV16" si="4">AR11/AT11</f>
        <v>0.91666666666666663</v>
      </c>
      <c r="AW11" s="15">
        <f t="shared" ref="AW11:AW16" si="5">AV11-AV29</f>
        <v>0.12188850967007958</v>
      </c>
      <c r="AX11" s="64">
        <v>40</v>
      </c>
      <c r="AY11" s="64"/>
      <c r="AZ11" s="64">
        <v>5</v>
      </c>
      <c r="BA11" s="64"/>
      <c r="BB11" s="64">
        <v>337</v>
      </c>
      <c r="BC11" s="64"/>
      <c r="BD11" s="64">
        <f t="shared" ref="BD11" si="6">SUM(AZ11,BB11,AX11)</f>
        <v>382</v>
      </c>
      <c r="BE11" s="64"/>
      <c r="BF11" s="64">
        <v>417</v>
      </c>
      <c r="BG11" s="46"/>
      <c r="BH11" s="59">
        <f>BD11/BF11</f>
        <v>0.91606714628297359</v>
      </c>
      <c r="BI11" s="15">
        <f>BH11-BH29</f>
        <v>0.12854769943768407</v>
      </c>
      <c r="BJ11" s="71">
        <v>55</v>
      </c>
      <c r="BK11" s="71"/>
      <c r="BL11" s="71">
        <v>6</v>
      </c>
      <c r="BM11" s="71"/>
      <c r="BN11" s="71">
        <v>383</v>
      </c>
      <c r="BO11" s="71"/>
      <c r="BP11" s="71">
        <f>SUM(BJ11,BL11,BN11)</f>
        <v>444</v>
      </c>
      <c r="BQ11" s="71"/>
      <c r="BR11" s="71">
        <v>488</v>
      </c>
      <c r="BS11" s="46"/>
      <c r="BT11" s="59">
        <f>BP11/BR11</f>
        <v>0.9098360655737705</v>
      </c>
      <c r="BU11" s="15">
        <f t="shared" ref="BU11:BU16" si="7">BT11-BT29</f>
        <v>0.13805859834811007</v>
      </c>
      <c r="BV11" s="71">
        <v>59</v>
      </c>
      <c r="BW11" s="71"/>
      <c r="BX11" s="71">
        <v>3</v>
      </c>
      <c r="BY11" s="71"/>
      <c r="BZ11" s="71">
        <v>447</v>
      </c>
      <c r="CA11" s="71"/>
      <c r="CB11" s="71">
        <f>SUM(BV11,BX11,BZ11)</f>
        <v>509</v>
      </c>
      <c r="CC11" s="71"/>
      <c r="CD11" s="71">
        <v>564</v>
      </c>
      <c r="CE11" s="46"/>
      <c r="CF11" s="59">
        <f>CB11/CD11</f>
        <v>0.90248226950354615</v>
      </c>
      <c r="CG11" s="15">
        <f t="shared" ref="CG11:CG16" si="8">CF11-CF29</f>
        <v>0.15142803931275262</v>
      </c>
      <c r="CH11" s="75">
        <v>48</v>
      </c>
      <c r="CI11" s="76"/>
      <c r="CJ11" s="75">
        <v>4</v>
      </c>
      <c r="CK11" s="76"/>
      <c r="CL11" s="75">
        <v>467</v>
      </c>
      <c r="CM11" s="76"/>
      <c r="CN11" s="74">
        <f t="shared" ref="CN11" si="9">SUM(CL11,CJ11,CH11)</f>
        <v>519</v>
      </c>
      <c r="CO11" s="74"/>
      <c r="CP11" s="75">
        <v>569</v>
      </c>
      <c r="CQ11" s="46"/>
      <c r="CR11" s="59">
        <f>CN11/CP11</f>
        <v>0.91212653778558872</v>
      </c>
      <c r="CS11" s="15">
        <f t="shared" ref="CS11:CS16" si="10">CR11-CR29</f>
        <v>0.14437204676762461</v>
      </c>
      <c r="CT11" s="75">
        <v>42</v>
      </c>
      <c r="CU11" s="76"/>
      <c r="CV11" s="75">
        <v>1</v>
      </c>
      <c r="CW11" s="76"/>
      <c r="CX11" s="75">
        <v>375</v>
      </c>
      <c r="CY11" s="76"/>
      <c r="CZ11" s="74">
        <f t="shared" ref="CZ11" si="11">SUM(CX11,CV11,CT11)</f>
        <v>418</v>
      </c>
      <c r="DA11" s="74"/>
      <c r="DB11" s="75">
        <v>466</v>
      </c>
      <c r="DC11" s="46"/>
      <c r="DD11" s="59">
        <f>CZ11/DB11</f>
        <v>0.89699570815450647</v>
      </c>
      <c r="DE11" s="15">
        <f>DD11-DD29</f>
        <v>0.12023360440340469</v>
      </c>
      <c r="DF11" s="75">
        <v>40</v>
      </c>
      <c r="DG11" s="76"/>
      <c r="DH11" s="75">
        <v>2</v>
      </c>
      <c r="DI11" s="76"/>
      <c r="DJ11" s="75">
        <v>341</v>
      </c>
      <c r="DK11" s="76"/>
      <c r="DL11" s="74">
        <f t="shared" ref="DL11" si="12">SUM(DJ11,DH11,DF11)</f>
        <v>383</v>
      </c>
      <c r="DM11" s="74"/>
      <c r="DN11" s="75">
        <v>412</v>
      </c>
      <c r="DO11" s="46"/>
      <c r="DP11" s="59">
        <f t="shared" ref="DP11:DP16" si="13">DL11/DN11</f>
        <v>0.92961165048543692</v>
      </c>
      <c r="DQ11" s="15">
        <f t="shared" ref="DQ11:DQ16" si="14">DP11-DP29</f>
        <v>0.15038612281383978</v>
      </c>
      <c r="DR11" s="75">
        <v>34</v>
      </c>
      <c r="DS11" s="76"/>
      <c r="DT11" s="75">
        <v>1</v>
      </c>
      <c r="DU11" s="76"/>
      <c r="DV11" s="75">
        <v>294</v>
      </c>
      <c r="DW11" s="76"/>
      <c r="DX11" s="74">
        <f t="shared" ref="DX11" si="15">SUM(DV11,DT11,DR11)</f>
        <v>329</v>
      </c>
      <c r="DY11" s="74"/>
      <c r="DZ11" s="75">
        <v>368</v>
      </c>
      <c r="EA11" s="46"/>
      <c r="EB11" s="59">
        <f>DX11/DZ11</f>
        <v>0.89402173913043481</v>
      </c>
      <c r="EC11" s="15">
        <f>EB11-EB29</f>
        <v>0.11433167021799207</v>
      </c>
      <c r="ED11" s="75">
        <v>39</v>
      </c>
      <c r="EE11" s="76"/>
      <c r="EF11" s="75">
        <v>39</v>
      </c>
      <c r="EG11" s="76"/>
      <c r="EH11" s="75">
        <v>308</v>
      </c>
      <c r="EI11" s="76"/>
      <c r="EJ11" s="74">
        <f t="shared" ref="EJ11" si="16">SUM(EH11,EF11,ED11)</f>
        <v>386</v>
      </c>
      <c r="EK11" s="74"/>
      <c r="EL11" s="75">
        <v>398</v>
      </c>
      <c r="EM11" s="46"/>
      <c r="EN11" s="59">
        <f>EJ11/EL11</f>
        <v>0.96984924623115576</v>
      </c>
      <c r="EO11" s="15">
        <f>EN11-EN29</f>
        <v>0.16978510712055139</v>
      </c>
      <c r="EP11" s="18">
        <f>ED11-DR11</f>
        <v>5</v>
      </c>
      <c r="EQ11" s="59">
        <f>EP11/DR11</f>
        <v>0.14705882352941177</v>
      </c>
      <c r="ER11" s="13">
        <f>EF11-DT11</f>
        <v>38</v>
      </c>
      <c r="ES11" s="59">
        <f>ER11/DT11</f>
        <v>38</v>
      </c>
      <c r="ET11" s="18">
        <f>EH11-DV11</f>
        <v>14</v>
      </c>
      <c r="EU11" s="68">
        <f>ET11/DV11</f>
        <v>4.7619047619047616E-2</v>
      </c>
      <c r="EV11" s="13">
        <f>EJ11-DX11</f>
        <v>57</v>
      </c>
      <c r="EW11" s="59">
        <f>EV11/DX11</f>
        <v>0.17325227963525835</v>
      </c>
      <c r="EX11" s="13">
        <f>EL11-DZ11</f>
        <v>30</v>
      </c>
      <c r="EY11" s="59">
        <f>EX11/DZ11</f>
        <v>8.1521739130434784E-2</v>
      </c>
      <c r="EZ11" s="48">
        <f>EN11-EB11</f>
        <v>7.5827507100720948E-2</v>
      </c>
      <c r="FA11" s="22"/>
      <c r="FB11" s="18">
        <f>ED11-DF11</f>
        <v>-1</v>
      </c>
      <c r="FC11" s="59">
        <f>FB11/DF11</f>
        <v>-2.5000000000000001E-2</v>
      </c>
      <c r="FD11" s="18">
        <f>EF11-DH11</f>
        <v>37</v>
      </c>
      <c r="FE11" s="68">
        <f>FD11/DH11</f>
        <v>18.5</v>
      </c>
      <c r="FF11" s="18">
        <f>EH11-DJ11</f>
        <v>-33</v>
      </c>
      <c r="FG11" s="68">
        <f>FF11/DJ11</f>
        <v>-9.6774193548387094E-2</v>
      </c>
      <c r="FH11" s="13">
        <f t="shared" ref="FH11:FH13" si="17">EJ11-DL11</f>
        <v>3</v>
      </c>
      <c r="FI11" s="59">
        <f t="shared" ref="FI11:FI13" si="18">FH11/DL11</f>
        <v>7.832898172323759E-3</v>
      </c>
      <c r="FJ11" s="13">
        <f t="shared" ref="FJ11:FJ13" si="19">EL11-DN11</f>
        <v>-14</v>
      </c>
      <c r="FK11" s="59">
        <f t="shared" ref="FK11:FK13" si="20">FJ11/DN11</f>
        <v>-3.3980582524271843E-2</v>
      </c>
      <c r="FL11" s="50">
        <f>EN11-DP11</f>
        <v>4.0237595745718835E-2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283</v>
      </c>
      <c r="I12" s="14"/>
      <c r="J12" s="14">
        <v>366</v>
      </c>
      <c r="K12" s="12"/>
      <c r="L12" s="59">
        <f t="shared" ref="L12:L16" si="21">H12/J12</f>
        <v>0.77322404371584696</v>
      </c>
      <c r="M12" s="15">
        <f t="shared" si="0"/>
        <v>0.19865569965705032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390</v>
      </c>
      <c r="U12" s="14"/>
      <c r="V12" s="14">
        <v>541</v>
      </c>
      <c r="W12" s="12"/>
      <c r="X12" s="59">
        <f t="shared" si="1"/>
        <v>0.72088724584103514</v>
      </c>
      <c r="Y12" s="15">
        <f t="shared" si="2"/>
        <v>0.14248345994860057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463</v>
      </c>
      <c r="AG12" s="64"/>
      <c r="AH12" s="64">
        <v>602</v>
      </c>
      <c r="AJ12" s="59">
        <f t="shared" si="3"/>
        <v>0.76910299003322258</v>
      </c>
      <c r="AK12" s="15">
        <f>AJ12-AJ30</f>
        <v>0.17231464916553485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457</v>
      </c>
      <c r="AS12" s="64"/>
      <c r="AT12" s="64">
        <v>552</v>
      </c>
      <c r="AU12" s="15"/>
      <c r="AV12" s="59">
        <f t="shared" si="4"/>
        <v>0.82789855072463769</v>
      </c>
      <c r="AW12" s="15">
        <f t="shared" si="5"/>
        <v>0.21294974526388688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337</v>
      </c>
      <c r="BE12" s="64"/>
      <c r="BF12" s="64">
        <v>417</v>
      </c>
      <c r="BG12" s="31"/>
      <c r="BH12" s="59">
        <f>BD12/BF12</f>
        <v>0.80815347721822539</v>
      </c>
      <c r="BI12" s="15">
        <f>BH12-BH30</f>
        <v>0.18478269070137143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1">
        <v>383</v>
      </c>
      <c r="BQ12" s="71"/>
      <c r="BR12" s="71">
        <v>488</v>
      </c>
      <c r="BS12" s="31"/>
      <c r="BT12" s="59">
        <f>BP12/BR12</f>
        <v>0.7848360655737705</v>
      </c>
      <c r="BU12" s="15">
        <f t="shared" si="7"/>
        <v>0.18218749965908365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1">
        <v>447</v>
      </c>
      <c r="CC12" s="71"/>
      <c r="CD12" s="71">
        <v>564</v>
      </c>
      <c r="CE12" s="31"/>
      <c r="CF12" s="59">
        <f>CB12/CD12</f>
        <v>0.79255319148936165</v>
      </c>
      <c r="CG12" s="15">
        <f t="shared" si="8"/>
        <v>0.19504795719960322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5">
        <v>467</v>
      </c>
      <c r="CO12" s="64"/>
      <c r="CP12" s="75">
        <v>569</v>
      </c>
      <c r="CQ12" s="31"/>
      <c r="CR12" s="59">
        <f>CN12/CP12</f>
        <v>0.82073813708260102</v>
      </c>
      <c r="CS12" s="15">
        <f t="shared" si="10"/>
        <v>0.19858244845984652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5">
        <v>375</v>
      </c>
      <c r="DA12" s="64"/>
      <c r="DB12" s="75">
        <v>466</v>
      </c>
      <c r="DC12" s="31"/>
      <c r="DD12" s="59">
        <f>CZ12/DB12</f>
        <v>0.80472103004291851</v>
      </c>
      <c r="DE12" s="15">
        <f>DD12-DD30</f>
        <v>0.15994939346559489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5">
        <v>341</v>
      </c>
      <c r="DM12" s="64"/>
      <c r="DN12" s="75">
        <v>412</v>
      </c>
      <c r="DO12" s="31"/>
      <c r="DP12" s="59">
        <f t="shared" si="13"/>
        <v>0.82766990291262132</v>
      </c>
      <c r="DQ12" s="15">
        <f t="shared" si="14"/>
        <v>0.18100212827409712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5">
        <v>294</v>
      </c>
      <c r="DY12" s="64"/>
      <c r="DZ12" s="75">
        <v>368</v>
      </c>
      <c r="EA12" s="64"/>
      <c r="EB12" s="59">
        <f>DX12/DZ12</f>
        <v>0.79891304347826086</v>
      </c>
      <c r="EC12" s="15">
        <f>EB12-EB30</f>
        <v>0.13931252576041708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5">
        <v>308</v>
      </c>
      <c r="EK12" s="64"/>
      <c r="EL12" s="75">
        <v>398</v>
      </c>
      <c r="EM12" s="64"/>
      <c r="EN12" s="59">
        <f>EJ12/EL12</f>
        <v>0.77386934673366836</v>
      </c>
      <c r="EO12" s="15">
        <f>EN12-EN30</f>
        <v>8.1843976152140452E-2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14</v>
      </c>
      <c r="EW12" s="59">
        <f>EV12/DX12</f>
        <v>4.7619047619047616E-2</v>
      </c>
      <c r="EX12" s="13">
        <f>EL12-DZ12</f>
        <v>30</v>
      </c>
      <c r="EY12" s="59">
        <f>EX12/DZ12</f>
        <v>8.1521739130434784E-2</v>
      </c>
      <c r="EZ12" s="48">
        <f>EN12-EB12</f>
        <v>-2.5043696744592503E-2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-33</v>
      </c>
      <c r="FI12" s="59">
        <f t="shared" si="18"/>
        <v>-9.6774193548387094E-2</v>
      </c>
      <c r="FJ12" s="13">
        <f t="shared" si="19"/>
        <v>-14</v>
      </c>
      <c r="FK12" s="59">
        <f t="shared" si="20"/>
        <v>-3.3980582524271843E-2</v>
      </c>
      <c r="FL12" s="50">
        <f>EN12-DP12</f>
        <v>-5.3800556178952963E-2</v>
      </c>
    </row>
    <row r="13" spans="1:169" x14ac:dyDescent="0.25">
      <c r="A13" s="12" t="s">
        <v>18</v>
      </c>
      <c r="B13" s="14">
        <v>90</v>
      </c>
      <c r="C13" s="12"/>
      <c r="D13" s="14">
        <v>198</v>
      </c>
      <c r="E13" s="14"/>
      <c r="F13" s="17" t="s">
        <v>17</v>
      </c>
      <c r="G13" s="12"/>
      <c r="H13" s="14">
        <v>288</v>
      </c>
      <c r="I13" s="14"/>
      <c r="J13" s="14">
        <v>387</v>
      </c>
      <c r="K13" s="12"/>
      <c r="L13" s="59">
        <f t="shared" si="21"/>
        <v>0.7441860465116279</v>
      </c>
      <c r="M13" s="15">
        <f t="shared" si="0"/>
        <v>9.3385582972420167E-2</v>
      </c>
      <c r="N13" s="14">
        <v>56</v>
      </c>
      <c r="O13" s="12"/>
      <c r="P13" s="14">
        <v>222</v>
      </c>
      <c r="Q13" s="14"/>
      <c r="R13" s="17" t="s">
        <v>17</v>
      </c>
      <c r="S13" s="12"/>
      <c r="T13" s="14">
        <v>278</v>
      </c>
      <c r="U13" s="14"/>
      <c r="V13" s="14">
        <v>398</v>
      </c>
      <c r="W13" s="12"/>
      <c r="X13" s="59">
        <f t="shared" si="1"/>
        <v>0.69849246231155782</v>
      </c>
      <c r="Y13" s="15">
        <f t="shared" si="2"/>
        <v>4.7202911660135349E-2</v>
      </c>
      <c r="Z13" s="20">
        <v>41</v>
      </c>
      <c r="AA13"/>
      <c r="AB13" s="20">
        <v>51</v>
      </c>
      <c r="AC13" s="20"/>
      <c r="AD13" s="17" t="s">
        <v>17</v>
      </c>
      <c r="AE13" s="20"/>
      <c r="AF13" s="20">
        <v>92</v>
      </c>
      <c r="AG13" s="20"/>
      <c r="AH13" s="20">
        <v>248</v>
      </c>
      <c r="AI13" s="13"/>
      <c r="AJ13" s="59">
        <f t="shared" si="3"/>
        <v>0.37096774193548387</v>
      </c>
      <c r="AK13" s="15">
        <f>AJ13-AJ31</f>
        <v>-0.10643248611468714</v>
      </c>
      <c r="AL13" s="20">
        <v>51</v>
      </c>
      <c r="AM13" s="20"/>
      <c r="AN13" s="20">
        <v>65</v>
      </c>
      <c r="AO13" s="20"/>
      <c r="AP13" s="17" t="s">
        <v>17</v>
      </c>
      <c r="AQ13" s="20"/>
      <c r="AR13" s="20">
        <v>116</v>
      </c>
      <c r="AS13" s="20"/>
      <c r="AT13" s="20">
        <v>309</v>
      </c>
      <c r="AU13" s="15"/>
      <c r="AV13" s="59">
        <f t="shared" si="4"/>
        <v>0.37540453074433655</v>
      </c>
      <c r="AW13" s="15">
        <f t="shared" si="5"/>
        <v>-0.10148425909297121</v>
      </c>
      <c r="AX13" s="19">
        <v>59</v>
      </c>
      <c r="AY13" s="70"/>
      <c r="AZ13" s="19">
        <v>57</v>
      </c>
      <c r="BA13" s="18"/>
      <c r="BB13" s="52" t="s">
        <v>17</v>
      </c>
      <c r="BC13" s="18"/>
      <c r="BD13" s="46">
        <f>AX13+AZ13</f>
        <v>116</v>
      </c>
      <c r="BE13" s="18"/>
      <c r="BF13" s="19">
        <v>330</v>
      </c>
      <c r="BH13" s="59">
        <f>BD13/BF13</f>
        <v>0.3515151515151515</v>
      </c>
      <c r="BI13" s="15">
        <f>BH13-BH31</f>
        <v>-0.11659353161059649</v>
      </c>
      <c r="BJ13" s="72">
        <v>40</v>
      </c>
      <c r="BK13" s="73"/>
      <c r="BL13" s="72">
        <v>58</v>
      </c>
      <c r="BM13" s="18"/>
      <c r="BN13" s="52" t="s">
        <v>17</v>
      </c>
      <c r="BO13" s="18"/>
      <c r="BP13" s="46">
        <f>BJ13+BL13</f>
        <v>98</v>
      </c>
      <c r="BQ13" s="18"/>
      <c r="BR13" s="72">
        <v>288</v>
      </c>
      <c r="BT13" s="59">
        <f>BP13/BR13</f>
        <v>0.34027777777777779</v>
      </c>
      <c r="BU13" s="15">
        <f t="shared" si="7"/>
        <v>-0.11366722581675853</v>
      </c>
      <c r="BV13" s="72">
        <v>43</v>
      </c>
      <c r="BW13" s="73"/>
      <c r="BX13" s="72">
        <v>42</v>
      </c>
      <c r="BY13" s="18"/>
      <c r="BZ13" s="52" t="s">
        <v>17</v>
      </c>
      <c r="CA13" s="18"/>
      <c r="CB13" s="46">
        <f>BV13+BX13</f>
        <v>85</v>
      </c>
      <c r="CC13" s="18"/>
      <c r="CD13" s="72">
        <v>264</v>
      </c>
      <c r="CF13" s="59">
        <f>CB13/CD13</f>
        <v>0.32196969696969696</v>
      </c>
      <c r="CG13" s="15">
        <f t="shared" si="8"/>
        <v>-0.12183361462087</v>
      </c>
      <c r="CH13" s="19">
        <v>29</v>
      </c>
      <c r="CI13" s="19"/>
      <c r="CJ13" s="19">
        <v>33</v>
      </c>
      <c r="CK13" s="18"/>
      <c r="CL13" s="52" t="s">
        <v>17</v>
      </c>
      <c r="CM13" s="18"/>
      <c r="CN13" s="46">
        <f>CH13+CJ13</f>
        <v>62</v>
      </c>
      <c r="CO13" s="18"/>
      <c r="CP13" s="19">
        <v>210</v>
      </c>
      <c r="CR13" s="59">
        <f>CN13/CP13</f>
        <v>0.29523809523809524</v>
      </c>
      <c r="CS13" s="15">
        <f t="shared" si="10"/>
        <v>-0.16655729040498579</v>
      </c>
      <c r="CT13" s="19">
        <v>24</v>
      </c>
      <c r="CU13" s="19"/>
      <c r="CV13" s="19">
        <v>115</v>
      </c>
      <c r="CW13" s="18"/>
      <c r="CX13" s="52" t="s">
        <v>17</v>
      </c>
      <c r="CY13" s="18"/>
      <c r="CZ13" s="46">
        <f>CT13+CV13</f>
        <v>139</v>
      </c>
      <c r="DA13" s="18"/>
      <c r="DB13" s="19">
        <v>192</v>
      </c>
      <c r="DD13" s="59">
        <f>CZ13/DB13</f>
        <v>0.72395833333333337</v>
      </c>
      <c r="DE13" s="15">
        <f>DD13-DD31</f>
        <v>3.7121930299747197E-2</v>
      </c>
      <c r="DF13" s="19">
        <v>25</v>
      </c>
      <c r="DG13" s="19"/>
      <c r="DH13" s="19">
        <v>147</v>
      </c>
      <c r="DI13" s="19"/>
      <c r="DJ13" s="52" t="s">
        <v>17</v>
      </c>
      <c r="DK13" s="19"/>
      <c r="DL13" s="19">
        <f>DF13+DH13</f>
        <v>172</v>
      </c>
      <c r="DM13" s="19"/>
      <c r="DN13" s="19">
        <v>241</v>
      </c>
      <c r="DP13" s="59">
        <f t="shared" si="13"/>
        <v>0.7136929460580913</v>
      </c>
      <c r="DQ13" s="15">
        <f t="shared" si="14"/>
        <v>1.4381455079933714E-2</v>
      </c>
      <c r="DR13" s="19">
        <v>34</v>
      </c>
      <c r="DS13" s="19"/>
      <c r="DT13" s="19">
        <v>130</v>
      </c>
      <c r="DU13" s="19"/>
      <c r="DV13" s="52" t="s">
        <v>17</v>
      </c>
      <c r="DW13" s="19"/>
      <c r="DX13" s="19">
        <f>DR13+DT13</f>
        <v>164</v>
      </c>
      <c r="DY13" s="19"/>
      <c r="DZ13" s="19">
        <v>209</v>
      </c>
      <c r="EB13" s="59">
        <f>DX13/DZ13</f>
        <v>0.78468899521531099</v>
      </c>
      <c r="EC13" s="15">
        <f>EB13-EB31</f>
        <v>6.7736488619004942E-2</v>
      </c>
      <c r="ED13" s="19">
        <v>32</v>
      </c>
      <c r="EE13" s="19"/>
      <c r="EF13" s="19">
        <v>154</v>
      </c>
      <c r="EG13" s="19"/>
      <c r="EH13" s="52" t="s">
        <v>17</v>
      </c>
      <c r="EI13" s="19"/>
      <c r="EJ13" s="19">
        <f>ED13+EF13</f>
        <v>186</v>
      </c>
      <c r="EK13" s="19"/>
      <c r="EL13" s="19">
        <v>224</v>
      </c>
      <c r="EN13" s="59">
        <f>EJ13/EL13</f>
        <v>0.8303571428571429</v>
      </c>
      <c r="EO13" s="15">
        <f>EN13-EN31</f>
        <v>0.10570892986910041</v>
      </c>
      <c r="EP13" s="18">
        <f>ED13-DR13</f>
        <v>-2</v>
      </c>
      <c r="EQ13" s="59">
        <f>EP13/DR13</f>
        <v>-5.8823529411764705E-2</v>
      </c>
      <c r="ER13" s="13">
        <f>EF13-DT13</f>
        <v>24</v>
      </c>
      <c r="ES13" s="59">
        <f>ER13/DT13</f>
        <v>0.18461538461538463</v>
      </c>
      <c r="ET13" s="17" t="s">
        <v>17</v>
      </c>
      <c r="EU13" s="17" t="s">
        <v>17</v>
      </c>
      <c r="EV13" s="13">
        <f>EJ13-DX13</f>
        <v>22</v>
      </c>
      <c r="EW13" s="59">
        <f>EV13/DX13</f>
        <v>0.13414634146341464</v>
      </c>
      <c r="EX13" s="13">
        <f>EL13-DZ13</f>
        <v>15</v>
      </c>
      <c r="EY13" s="59">
        <f>EX13/DZ13</f>
        <v>7.1770334928229665E-2</v>
      </c>
      <c r="EZ13" s="48">
        <f>EN13-EB13</f>
        <v>4.5668147641831913E-2</v>
      </c>
      <c r="FA13" s="22"/>
      <c r="FB13" s="18">
        <f>ED13-DF13</f>
        <v>7</v>
      </c>
      <c r="FC13" s="59">
        <f>FB13/DF13</f>
        <v>0.28000000000000003</v>
      </c>
      <c r="FD13" s="18">
        <f>EF13-DH13</f>
        <v>7</v>
      </c>
      <c r="FE13" s="68">
        <f>FD13/DH13</f>
        <v>4.7619047619047616E-2</v>
      </c>
      <c r="FF13" s="17" t="s">
        <v>17</v>
      </c>
      <c r="FG13" s="17" t="s">
        <v>17</v>
      </c>
      <c r="FH13" s="13">
        <f t="shared" si="17"/>
        <v>14</v>
      </c>
      <c r="FI13" s="59">
        <f t="shared" si="18"/>
        <v>8.1395348837209308E-2</v>
      </c>
      <c r="FJ13" s="13">
        <f t="shared" si="19"/>
        <v>-17</v>
      </c>
      <c r="FK13" s="59">
        <f t="shared" si="20"/>
        <v>-7.0539419087136929E-2</v>
      </c>
      <c r="FL13" s="50">
        <f>EN13-DP13</f>
        <v>0.1166641967990516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286</v>
      </c>
      <c r="I14" s="20"/>
      <c r="J14" s="19">
        <v>418</v>
      </c>
      <c r="K14" s="20"/>
      <c r="L14" s="59">
        <f t="shared" si="21"/>
        <v>0.68421052631578949</v>
      </c>
      <c r="M14" s="15">
        <f t="shared" si="0"/>
        <v>-1.3110989856496835E-2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218</v>
      </c>
      <c r="U14" s="14"/>
      <c r="V14" s="14">
        <v>375</v>
      </c>
      <c r="W14" s="14"/>
      <c r="X14" s="59">
        <f t="shared" si="1"/>
        <v>0.58133333333333337</v>
      </c>
      <c r="Y14" s="15">
        <f t="shared" si="2"/>
        <v>-8.8191345547803723E-2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232</v>
      </c>
      <c r="AG14" s="67"/>
      <c r="AH14" s="56">
        <v>339</v>
      </c>
      <c r="AI14" s="18"/>
      <c r="AJ14" s="59">
        <f t="shared" si="3"/>
        <v>0.68436578171091444</v>
      </c>
      <c r="AK14" s="15">
        <f t="shared" ref="AK14" si="22">AJ14-AJ32</f>
        <v>2.6605007688718207E-2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269</v>
      </c>
      <c r="AS14" s="18"/>
      <c r="AT14" s="52">
        <v>435</v>
      </c>
      <c r="AU14" s="18"/>
      <c r="AV14" s="59">
        <f t="shared" si="4"/>
        <v>0.61839080459770113</v>
      </c>
      <c r="AW14" s="15">
        <f t="shared" si="5"/>
        <v>-3.9675789832263386E-2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290</v>
      </c>
      <c r="BE14" s="18"/>
      <c r="BF14" s="52">
        <v>459</v>
      </c>
      <c r="BG14" s="18"/>
      <c r="BH14" s="59">
        <f t="shared" ref="BH14" si="23">BD14/BF14</f>
        <v>0.63180827886710245</v>
      </c>
      <c r="BI14" s="15">
        <f t="shared" ref="BI14" si="24">BH14-BH32</f>
        <v>-3.9303929908726998E-2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252</v>
      </c>
      <c r="BQ14" s="18"/>
      <c r="BR14" s="52">
        <v>363</v>
      </c>
      <c r="BS14" s="18"/>
      <c r="BT14" s="59">
        <f t="shared" ref="BT14" si="25">BP14/BR14</f>
        <v>0.69421487603305787</v>
      </c>
      <c r="BU14" s="15">
        <f t="shared" si="7"/>
        <v>1.9838718247289111E-2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177</v>
      </c>
      <c r="CC14" s="77"/>
      <c r="CD14" s="77">
        <v>293</v>
      </c>
      <c r="CE14" s="18"/>
      <c r="CF14" s="59">
        <f t="shared" ref="CF14" si="26">CB14/CD14</f>
        <v>0.60409556313993173</v>
      </c>
      <c r="CG14" s="15">
        <f t="shared" si="8"/>
        <v>-7.5510105375163783E-2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194</v>
      </c>
      <c r="CO14" s="77"/>
      <c r="CP14" s="77">
        <v>299</v>
      </c>
      <c r="CQ14" s="18"/>
      <c r="CR14" s="59">
        <f t="shared" ref="CR14" si="27">CN14/CP14</f>
        <v>0.6488294314381271</v>
      </c>
      <c r="CS14" s="61">
        <f t="shared" si="10"/>
        <v>-2.7933389074693449E-2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161</v>
      </c>
      <c r="DA14" s="77"/>
      <c r="DB14" s="77">
        <v>247</v>
      </c>
      <c r="DC14" s="18"/>
      <c r="DD14" s="59">
        <f t="shared" ref="DD14" si="28">CZ14/DB14</f>
        <v>0.65182186234817818</v>
      </c>
      <c r="DE14" s="61">
        <f t="shared" ref="DE14" si="29">DD14-DD32</f>
        <v>-3.7293209901584468E-2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165</v>
      </c>
      <c r="DM14" s="18"/>
      <c r="DN14" s="52">
        <v>251</v>
      </c>
      <c r="DO14" s="18"/>
      <c r="DP14" s="59">
        <f t="shared" si="13"/>
        <v>0.65737051792828682</v>
      </c>
      <c r="DQ14" s="15">
        <f t="shared" si="14"/>
        <v>-4.3784652570435845E-2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151</v>
      </c>
      <c r="DY14" s="77"/>
      <c r="DZ14" s="77">
        <v>238</v>
      </c>
      <c r="EA14" s="18"/>
      <c r="EB14" s="59">
        <f t="shared" ref="EB14" si="30">DX14/DZ14</f>
        <v>0.63445378151260501</v>
      </c>
      <c r="EC14" s="15">
        <f t="shared" ref="EC14" si="31">EB14-EB32</f>
        <v>-8.8372981327837774E-2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-14</v>
      </c>
      <c r="EW14" s="59">
        <f>EV14/DL14</f>
        <v>-8.4848484848484854E-2</v>
      </c>
      <c r="EX14" s="13">
        <f>DZ14-DN14</f>
        <v>-13</v>
      </c>
      <c r="EY14" s="59">
        <f>EX14/DN14</f>
        <v>-5.1792828685258967E-2</v>
      </c>
      <c r="EZ14" s="48">
        <f>EB14-DP14</f>
        <v>-2.2916736415681815E-2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-10</v>
      </c>
      <c r="FI14" s="59">
        <f>FH14/CZ14</f>
        <v>-6.2111801242236024E-2</v>
      </c>
      <c r="FJ14" s="13">
        <f>DZ14-DB14</f>
        <v>-9</v>
      </c>
      <c r="FK14" s="59">
        <f>FJ14/DB14</f>
        <v>-3.643724696356275E-2</v>
      </c>
      <c r="FL14" s="50">
        <f>EB14-DD14</f>
        <v>-1.7368080835573174E-2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108</v>
      </c>
      <c r="I15" s="13"/>
      <c r="J15" s="13">
        <v>934</v>
      </c>
      <c r="K15" s="12"/>
      <c r="L15" s="59">
        <f t="shared" si="21"/>
        <v>0.11563169164882227</v>
      </c>
      <c r="M15" s="15">
        <f t="shared" si="0"/>
        <v>-9.0438953469143449E-2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85</v>
      </c>
      <c r="U15" s="13"/>
      <c r="V15" s="13">
        <v>770</v>
      </c>
      <c r="W15" s="12"/>
      <c r="X15" s="59">
        <f t="shared" si="1"/>
        <v>0.11038961038961038</v>
      </c>
      <c r="Y15" s="15">
        <f t="shared" si="2"/>
        <v>-9.0714850101293612E-2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82</v>
      </c>
      <c r="AG15" s="13"/>
      <c r="AH15" s="13">
        <v>785</v>
      </c>
      <c r="AJ15" s="59">
        <f t="shared" si="3"/>
        <v>0.10445859872611465</v>
      </c>
      <c r="AK15" s="15">
        <f>AJ15-AJ33</f>
        <v>-0.10219162971684712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74</v>
      </c>
      <c r="AS15" s="14"/>
      <c r="AT15" s="14">
        <v>901</v>
      </c>
      <c r="AU15" s="15"/>
      <c r="AV15" s="59">
        <f t="shared" si="4"/>
        <v>8.2130965593784688E-2</v>
      </c>
      <c r="AW15" s="15">
        <f t="shared" si="5"/>
        <v>-0.11432712651456076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69</v>
      </c>
      <c r="BE15" s="19"/>
      <c r="BF15" s="19">
        <v>827</v>
      </c>
      <c r="BG15" s="31"/>
      <c r="BH15" s="59">
        <f>BD15/BF15</f>
        <v>8.3434099153567115E-2</v>
      </c>
      <c r="BI15" s="15">
        <f>BH15-BH33</f>
        <v>-0.10949019441898544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73</v>
      </c>
      <c r="BQ15" s="19"/>
      <c r="BR15" s="19">
        <v>672</v>
      </c>
      <c r="BS15" s="31"/>
      <c r="BT15" s="59">
        <f>BP15/BR15</f>
        <v>0.10863095238095238</v>
      </c>
      <c r="BU15" s="15">
        <f t="shared" si="7"/>
        <v>-8.5038247330851413E-2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56</v>
      </c>
      <c r="CC15" s="19"/>
      <c r="CD15" s="19">
        <v>624</v>
      </c>
      <c r="CE15" s="31"/>
      <c r="CF15" s="59">
        <f>CB15/CD15</f>
        <v>8.9743589743589744E-2</v>
      </c>
      <c r="CG15" s="15">
        <f t="shared" si="8"/>
        <v>-0.11026912247991939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59</v>
      </c>
      <c r="CO15" s="19"/>
      <c r="CP15" s="19">
        <v>617</v>
      </c>
      <c r="CQ15" s="31"/>
      <c r="CR15" s="59">
        <f>CN15/CP15</f>
        <v>9.5623987034035657E-2</v>
      </c>
      <c r="CS15" s="15">
        <f t="shared" si="10"/>
        <v>-9.3824344546275612E-2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72</v>
      </c>
      <c r="DA15" s="19"/>
      <c r="DB15" s="19">
        <v>614</v>
      </c>
      <c r="DC15" s="31"/>
      <c r="DD15" s="59">
        <f>CZ15/DB15</f>
        <v>0.11726384364820847</v>
      </c>
      <c r="DE15" s="15">
        <f>DD15-DD33</f>
        <v>-7.2523871154447361E-2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75</v>
      </c>
      <c r="DM15" s="19"/>
      <c r="DN15" s="19">
        <v>619</v>
      </c>
      <c r="DO15" s="31"/>
      <c r="DP15" s="59">
        <f t="shared" si="13"/>
        <v>0.12116316639741519</v>
      </c>
      <c r="DQ15" s="15">
        <f t="shared" si="14"/>
        <v>-7.1178940497700724E-2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98</v>
      </c>
      <c r="DY15" s="19"/>
      <c r="DZ15" s="19">
        <v>753</v>
      </c>
      <c r="EA15" s="31"/>
      <c r="EB15" s="59">
        <f>DX15/DZ15</f>
        <v>0.13014608233731739</v>
      </c>
      <c r="EC15" s="15">
        <f>EB15-EB33</f>
        <v>-6.1429755396673696E-2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108</v>
      </c>
      <c r="EK15" s="19"/>
      <c r="EL15" s="19">
        <v>730</v>
      </c>
      <c r="EM15" s="31"/>
      <c r="EN15" s="59">
        <f>EJ15/EL15</f>
        <v>0.14794520547945206</v>
      </c>
      <c r="EO15" s="15">
        <f>EN15-EN33</f>
        <v>-4.0051775153167463E-2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10</v>
      </c>
      <c r="EW15" s="59">
        <f t="shared" ref="EW15:EW16" si="33">EV15/DX15</f>
        <v>0.10204081632653061</v>
      </c>
      <c r="EX15" s="13">
        <f t="shared" ref="EX15:EX16" si="34">EL15-DZ15</f>
        <v>-23</v>
      </c>
      <c r="EY15" s="59">
        <f t="shared" ref="EY15:EY16" si="35">EX15/DZ15</f>
        <v>-3.054448871181939E-2</v>
      </c>
      <c r="EZ15" s="48">
        <f>EN15-EB15</f>
        <v>1.7799123142134665E-2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33</v>
      </c>
      <c r="FI15" s="59">
        <f t="shared" ref="FI15:FI16" si="37">FH15/DL15</f>
        <v>0.44</v>
      </c>
      <c r="FJ15" s="13">
        <f t="shared" ref="FJ15:FJ16" si="38">EL15-DN15</f>
        <v>111</v>
      </c>
      <c r="FK15" s="59">
        <f t="shared" ref="FK15:FK16" si="39">FJ15/DN15</f>
        <v>0.17932148626817448</v>
      </c>
      <c r="FL15" s="50">
        <f>EN15-DP15</f>
        <v>2.6782039082036871E-2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42</v>
      </c>
      <c r="I16" s="14"/>
      <c r="J16" s="17">
        <v>482</v>
      </c>
      <c r="K16" s="12"/>
      <c r="L16" s="59">
        <f t="shared" si="21"/>
        <v>8.7136929460580909E-2</v>
      </c>
      <c r="M16" s="15">
        <f t="shared" si="0"/>
        <v>-6.9554717529803384E-2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31</v>
      </c>
      <c r="U16" s="14"/>
      <c r="V16" s="17">
        <v>402</v>
      </c>
      <c r="W16" s="12"/>
      <c r="X16" s="59">
        <f t="shared" si="1"/>
        <v>7.7114427860696513E-2</v>
      </c>
      <c r="Y16" s="15">
        <f t="shared" si="2"/>
        <v>-7.4215855142184359E-2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27</v>
      </c>
      <c r="AG16" s="13"/>
      <c r="AH16" s="13">
        <v>331</v>
      </c>
      <c r="AJ16" s="59">
        <f t="shared" si="3"/>
        <v>8.1570996978851965E-2</v>
      </c>
      <c r="AK16" s="15">
        <f>AJ16-AJ34</f>
        <v>-6.8601990814084898E-2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34</v>
      </c>
      <c r="AS16" s="12"/>
      <c r="AT16" s="14">
        <v>370</v>
      </c>
      <c r="AU16" s="15"/>
      <c r="AV16" s="59">
        <f t="shared" si="4"/>
        <v>9.1891891891891897E-2</v>
      </c>
      <c r="AW16" s="15">
        <f t="shared" si="5"/>
        <v>-5.5251609443568911E-2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25</v>
      </c>
      <c r="BE16" s="70"/>
      <c r="BF16" s="19">
        <v>382</v>
      </c>
      <c r="BG16" s="31"/>
      <c r="BH16" s="59">
        <f>BD16/BF16</f>
        <v>6.5445026178010471E-2</v>
      </c>
      <c r="BI16" s="15">
        <f>BH16-BH34</f>
        <v>-8.9256193935779118E-2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20</v>
      </c>
      <c r="BQ16" s="70"/>
      <c r="BR16" s="19">
        <v>284</v>
      </c>
      <c r="BS16" s="31"/>
      <c r="BT16" s="59">
        <f>BP16/BR16</f>
        <v>7.0422535211267609E-2</v>
      </c>
      <c r="BU16" s="15">
        <f t="shared" si="7"/>
        <v>-8.1582448558692053E-2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23</v>
      </c>
      <c r="CC16" s="70"/>
      <c r="CD16" s="19">
        <v>247</v>
      </c>
      <c r="CE16" s="31"/>
      <c r="CF16" s="59">
        <f>CB16/CD16</f>
        <v>9.3117408906882596E-2</v>
      </c>
      <c r="CG16" s="15">
        <f t="shared" si="8"/>
        <v>-5.9399306117716863E-2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17</v>
      </c>
      <c r="CO16" s="70"/>
      <c r="CP16" s="19">
        <v>252</v>
      </c>
      <c r="CQ16" s="31"/>
      <c r="CR16" s="59">
        <f>CN16/CP16</f>
        <v>6.7460317460317457E-2</v>
      </c>
      <c r="CS16" s="15">
        <f t="shared" si="10"/>
        <v>-7.7834374822326621E-2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26</v>
      </c>
      <c r="DA16" s="70"/>
      <c r="DB16" s="19">
        <v>203</v>
      </c>
      <c r="DC16" s="31"/>
      <c r="DD16" s="59">
        <f>CZ16/DB16</f>
        <v>0.12807881773399016</v>
      </c>
      <c r="DE16" s="15">
        <f>DD16-DD34</f>
        <v>-2.1312526558427081E-2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20</v>
      </c>
      <c r="DM16" s="70"/>
      <c r="DN16" s="19">
        <v>211</v>
      </c>
      <c r="DO16" s="31"/>
      <c r="DP16" s="59">
        <f t="shared" si="13"/>
        <v>9.4786729857819899E-2</v>
      </c>
      <c r="DQ16" s="15">
        <f t="shared" si="14"/>
        <v>-5.6036035051518732E-2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21</v>
      </c>
      <c r="DY16" s="70"/>
      <c r="DZ16" s="19">
        <v>212</v>
      </c>
      <c r="EA16" s="31"/>
      <c r="EB16" s="59">
        <f>DX16/DZ16</f>
        <v>9.9056603773584911E-2</v>
      </c>
      <c r="EC16" s="15">
        <f>EB16-EB34</f>
        <v>-4.7878777917894327E-2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17</v>
      </c>
      <c r="EK16" s="70"/>
      <c r="EL16" s="19">
        <v>220</v>
      </c>
      <c r="EM16" s="31"/>
      <c r="EN16" s="59">
        <f>EJ16/EL16</f>
        <v>7.7272727272727271E-2</v>
      </c>
      <c r="EO16" s="15">
        <f>EN16-EN34</f>
        <v>-6.5601529006472509E-2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-4</v>
      </c>
      <c r="EW16" s="59">
        <f t="shared" si="33"/>
        <v>-0.19047619047619047</v>
      </c>
      <c r="EX16" s="13">
        <f t="shared" si="34"/>
        <v>8</v>
      </c>
      <c r="EY16" s="59">
        <f t="shared" si="35"/>
        <v>3.7735849056603772E-2</v>
      </c>
      <c r="EZ16" s="48">
        <f>EN16-EB16</f>
        <v>-2.1783876500857641E-2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-3</v>
      </c>
      <c r="FI16" s="59">
        <f t="shared" si="37"/>
        <v>-0.15</v>
      </c>
      <c r="FJ16" s="13">
        <f t="shared" si="38"/>
        <v>9</v>
      </c>
      <c r="FK16" s="59">
        <f t="shared" si="39"/>
        <v>4.2654028436018961E-2</v>
      </c>
      <c r="FL16" s="50">
        <f>EN16-DP16</f>
        <v>-1.7514002585092628E-2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4">
        <v>2756</v>
      </c>
      <c r="CI29" s="70"/>
      <c r="CJ29" s="19">
        <v>2107</v>
      </c>
      <c r="CK29" s="70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4">
        <v>2320</v>
      </c>
      <c r="CU29" s="70"/>
      <c r="CV29" s="19">
        <v>1723</v>
      </c>
      <c r="CW29" s="70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4">
        <v>2363</v>
      </c>
      <c r="DG29" s="70"/>
      <c r="DH29" s="19">
        <v>1625</v>
      </c>
      <c r="DI29" s="70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4">
        <v>2043</v>
      </c>
      <c r="DS29" s="70"/>
      <c r="DT29" s="19">
        <v>1390</v>
      </c>
      <c r="DU29" s="70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4">
        <v>1761</v>
      </c>
      <c r="EE29" s="70"/>
      <c r="EF29" s="19">
        <v>1271</v>
      </c>
      <c r="EG29" s="70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4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4">
        <v>1013</v>
      </c>
      <c r="CU31" s="70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4">
        <v>898</v>
      </c>
      <c r="DG31" s="70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4">
        <v>970</v>
      </c>
      <c r="DS31" s="70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4">
        <v>914</v>
      </c>
      <c r="EE31" s="70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8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8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8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7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7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7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7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7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7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7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7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7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7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6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6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6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6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57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56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55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54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4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48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47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46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45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Olney Central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Olney Central Overview</vt:lpstr>
      <vt:lpstr>'Olney Central Overview'!Print_Area</vt:lpstr>
      <vt:lpstr>'Olney Central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2017-12-27T21:31:50Z</cp:lastPrinted>
  <dcterms:created xsi:type="dcterms:W3CDTF">2010-06-25T15:56:08Z</dcterms:created>
  <dcterms:modified xsi:type="dcterms:W3CDTF">2019-01-04T16:59:19Z</dcterms:modified>
</cp:coreProperties>
</file>